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11670"/>
  </bookViews>
  <sheets>
    <sheet name="2020" sheetId="2" r:id="rId1"/>
  </sheets>
  <definedNames>
    <definedName name="_xlnm._FilterDatabase" localSheetId="0" hidden="1">'2020'!$A$1:$M$8</definedName>
    <definedName name="_xlnm.Print_Area" localSheetId="0">'2020'!$A$1:$M$8</definedName>
  </definedNames>
  <calcPr calcId="144525"/>
</workbook>
</file>

<file path=xl/sharedStrings.xml><?xml version="1.0" encoding="utf-8"?>
<sst xmlns="http://schemas.openxmlformats.org/spreadsheetml/2006/main" count="42" uniqueCount="33">
  <si>
    <r>
      <rPr>
        <b/>
        <sz val="22"/>
        <rFont val="宋体"/>
        <charset val="134"/>
        <scheme val="major"/>
      </rPr>
      <t>2020年淄博市老旧小区改造计划表</t>
    </r>
    <r>
      <rPr>
        <sz val="18"/>
        <rFont val="宋体"/>
        <charset val="134"/>
      </rPr>
      <t xml:space="preserve">
</t>
    </r>
    <r>
      <rPr>
        <sz val="12"/>
        <rFont val="宋体"/>
        <charset val="134"/>
        <scheme val="major"/>
      </rPr>
      <t>填</t>
    </r>
    <r>
      <rPr>
        <sz val="12"/>
        <rFont val="宋体"/>
        <charset val="134"/>
      </rPr>
      <t>报区县：临淄区                                       填报人签字：                                填报时间：2020年 3月 30日</t>
    </r>
  </si>
  <si>
    <t>序号</t>
  </si>
  <si>
    <t>小区名称</t>
  </si>
  <si>
    <t>坐落区县名称</t>
  </si>
  <si>
    <t>做落街道（镇）名称</t>
  </si>
  <si>
    <t>土地性质（国有土地、集体土地）</t>
  </si>
  <si>
    <t>原产权单位</t>
  </si>
  <si>
    <t>小区建成年份（年）</t>
  </si>
  <si>
    <t>户数（户）</t>
  </si>
  <si>
    <t>改造楼栋数（栋）</t>
  </si>
  <si>
    <t>建筑面积（平方米）</t>
  </si>
  <si>
    <t>整治改造启动时间（年月）</t>
  </si>
  <si>
    <t>整治改造完成时间（年月）</t>
  </si>
  <si>
    <t>整治改造资金总概算（万元）</t>
  </si>
  <si>
    <t>金茵生活区</t>
  </si>
  <si>
    <t>临淄区</t>
  </si>
  <si>
    <t>稷下街道</t>
  </si>
  <si>
    <t>国有土地</t>
  </si>
  <si>
    <t>个人、集体所有</t>
  </si>
  <si>
    <t>张家新村</t>
  </si>
  <si>
    <t>闻韶街道</t>
  </si>
  <si>
    <t>水产公司片区</t>
  </si>
  <si>
    <t>雪宫街道</t>
  </si>
  <si>
    <t>水产公司</t>
  </si>
  <si>
    <t>辛三路片区</t>
  </si>
  <si>
    <t>辛店街道</t>
  </si>
  <si>
    <t>淄博市临淄瑞汇再生资源有限公司、淄博琰皇有限公司、山东省农资公司、车站居委会</t>
  </si>
  <si>
    <t>1993-2005</t>
  </si>
  <si>
    <t>南仇片区</t>
  </si>
  <si>
    <t>金山镇</t>
  </si>
  <si>
    <t>南仇居委会、福山居委会</t>
  </si>
  <si>
    <t>1994-2005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</si>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</sst>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4">
    <font>
      <sz val="12"/>
      <name val="宋体"/>
      <charset val="134"/>
    </font>
    <font>
      <sz val="12"/>
      <color rgb="FF00B050"/>
      <name val="宋体"/>
      <charset val="134"/>
    </font>
    <font>
      <b/>
      <sz val="22"/>
      <name val="宋体"/>
      <charset val="134"/>
      <scheme val="major"/>
    </font>
    <font>
      <sz val="18"/>
      <name val="宋体"/>
      <charset val="134"/>
    </font>
    <font>
      <b/>
      <sz val="10.5"/>
      <name val="仿宋"/>
      <charset val="134"/>
    </font>
    <font>
      <sz val="9"/>
      <name val="仿宋"/>
      <charset val="134"/>
    </font>
    <font>
      <sz val="12"/>
      <name val="仿宋"/>
      <charset val="134"/>
    </font>
    <font>
      <sz val="11.5"/>
      <name val="仿宋"/>
      <charset val="134"/>
    </font>
    <font>
      <sz val="12"/>
      <color rgb="FF000000"/>
      <name val="仿宋"/>
      <charset val="134"/>
    </font>
    <font>
      <b/>
      <sz val="12"/>
      <name val="仿宋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14" borderId="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2" borderId="4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31" fillId="30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0" fillId="0" borderId="0" xfId="0" applyBorder="1">
      <alignment vertical="center"/>
    </xf>
    <xf numFmtId="176" fontId="1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workbookViewId="0">
      <pane ySplit="2" topLeftCell="A3" activePane="bottomLeft" state="frozen"/>
      <selection/>
      <selection pane="bottomLeft" activeCell="B7" sqref="B7"/>
    </sheetView>
  </sheetViews>
  <sheetFormatPr defaultColWidth="9" defaultRowHeight="14.25"/>
  <cols>
    <col min="1" max="1" width="5.25" customWidth="1"/>
    <col min="2" max="2" width="11" customWidth="1"/>
    <col min="3" max="3" width="8" customWidth="1"/>
    <col min="4" max="4" width="11.5" customWidth="1"/>
    <col min="6" max="6" width="11.75" customWidth="1"/>
    <col min="8" max="8" width="8.375" customWidth="1"/>
    <col min="9" max="10" width="9.25" customWidth="1"/>
    <col min="11" max="11" width="11.625" customWidth="1"/>
    <col min="12" max="12" width="12.375" customWidth="1"/>
    <col min="13" max="13" width="12.125" customWidth="1"/>
    <col min="14" max="14" width="9.375"/>
    <col min="16" max="17" width="12.625"/>
  </cols>
  <sheetData>
    <row r="1" ht="84.95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51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Q2" s="13"/>
      <c r="R2" s="13"/>
      <c r="S2" s="13"/>
      <c r="T2" s="13"/>
      <c r="U2" s="13"/>
      <c r="V2" s="13"/>
      <c r="W2" s="13"/>
      <c r="X2" s="13"/>
      <c r="Y2" s="13"/>
    </row>
    <row r="3" s="1" customFormat="1" ht="29.25" customHeight="1" spans="1:25">
      <c r="A3" s="5">
        <v>1</v>
      </c>
      <c r="B3" s="6" t="s">
        <v>14</v>
      </c>
      <c r="C3" s="7" t="s">
        <v>15</v>
      </c>
      <c r="D3" s="7" t="s">
        <v>16</v>
      </c>
      <c r="E3" s="8" t="s">
        <v>17</v>
      </c>
      <c r="F3" s="7" t="s">
        <v>18</v>
      </c>
      <c r="G3" s="6">
        <v>1998</v>
      </c>
      <c r="H3" s="6">
        <v>1470</v>
      </c>
      <c r="I3" s="7">
        <v>45</v>
      </c>
      <c r="J3" s="6">
        <v>178726</v>
      </c>
      <c r="K3" s="7">
        <v>2020.4</v>
      </c>
      <c r="L3" s="7">
        <v>2021.5</v>
      </c>
      <c r="M3" s="7">
        <v>10019</v>
      </c>
      <c r="P3" s="12"/>
      <c r="Q3" s="14"/>
      <c r="R3" s="15"/>
      <c r="S3" s="15"/>
      <c r="T3" s="15"/>
      <c r="U3" s="15"/>
      <c r="V3" s="15"/>
      <c r="W3" s="15"/>
      <c r="X3" s="15"/>
      <c r="Y3" s="15"/>
    </row>
    <row r="4" s="1" customFormat="1" ht="31.5" customHeight="1" spans="1:25">
      <c r="A4" s="5">
        <v>2</v>
      </c>
      <c r="B4" s="7" t="s">
        <v>19</v>
      </c>
      <c r="C4" s="7" t="s">
        <v>15</v>
      </c>
      <c r="D4" s="7" t="s">
        <v>20</v>
      </c>
      <c r="E4" s="8" t="s">
        <v>17</v>
      </c>
      <c r="F4" s="7" t="s">
        <v>18</v>
      </c>
      <c r="G4" s="7">
        <v>1998</v>
      </c>
      <c r="H4" s="7">
        <v>1253</v>
      </c>
      <c r="I4" s="7">
        <v>39</v>
      </c>
      <c r="J4" s="7">
        <v>180500</v>
      </c>
      <c r="K4" s="7">
        <v>2020.4</v>
      </c>
      <c r="L4" s="7">
        <v>2021.5</v>
      </c>
      <c r="M4" s="7">
        <v>8732</v>
      </c>
      <c r="P4" s="12"/>
      <c r="Q4" s="14"/>
      <c r="R4" s="15"/>
      <c r="S4" s="15"/>
      <c r="T4" s="15"/>
      <c r="U4" s="15"/>
      <c r="V4" s="15"/>
      <c r="W4" s="15"/>
      <c r="X4" s="15"/>
      <c r="Y4" s="15"/>
    </row>
    <row r="5" s="1" customFormat="1" ht="24.95" customHeight="1" spans="1:25">
      <c r="A5" s="5">
        <v>3</v>
      </c>
      <c r="B5" s="7" t="s">
        <v>21</v>
      </c>
      <c r="C5" s="7" t="s">
        <v>15</v>
      </c>
      <c r="D5" s="7" t="s">
        <v>22</v>
      </c>
      <c r="E5" s="6" t="s">
        <v>17</v>
      </c>
      <c r="F5" s="7" t="s">
        <v>23</v>
      </c>
      <c r="G5" s="7">
        <v>2000</v>
      </c>
      <c r="H5" s="7">
        <v>48</v>
      </c>
      <c r="I5" s="7">
        <v>1</v>
      </c>
      <c r="J5" s="7">
        <v>6660</v>
      </c>
      <c r="K5" s="7">
        <v>2020.3</v>
      </c>
      <c r="L5" s="7">
        <v>2020.12</v>
      </c>
      <c r="M5" s="7">
        <v>1150</v>
      </c>
      <c r="P5" s="12"/>
      <c r="Q5" s="14"/>
      <c r="R5" s="15"/>
      <c r="S5" s="15"/>
      <c r="T5" s="15"/>
      <c r="U5" s="15"/>
      <c r="V5" s="15"/>
      <c r="W5" s="15"/>
      <c r="X5" s="15"/>
      <c r="Y5" s="15"/>
    </row>
    <row r="6" s="1" customFormat="1" ht="177.75" customHeight="1" spans="1:25">
      <c r="A6" s="5">
        <v>4</v>
      </c>
      <c r="B6" s="7" t="s">
        <v>24</v>
      </c>
      <c r="C6" s="7" t="s">
        <v>15</v>
      </c>
      <c r="D6" s="7" t="s">
        <v>25</v>
      </c>
      <c r="E6" s="7" t="s">
        <v>17</v>
      </c>
      <c r="F6" s="7" t="s">
        <v>26</v>
      </c>
      <c r="G6" s="7" t="s">
        <v>27</v>
      </c>
      <c r="H6" s="7">
        <v>516</v>
      </c>
      <c r="I6" s="7">
        <v>14</v>
      </c>
      <c r="J6" s="7">
        <v>49989</v>
      </c>
      <c r="K6" s="7">
        <v>2020.3</v>
      </c>
      <c r="L6" s="7">
        <v>2021.12</v>
      </c>
      <c r="M6" s="7">
        <f>J6*0.03</f>
        <v>1499.67</v>
      </c>
      <c r="P6" s="12"/>
      <c r="Q6" s="16"/>
      <c r="R6" s="16"/>
      <c r="S6" s="16"/>
      <c r="T6" s="16"/>
      <c r="U6" s="16"/>
      <c r="V6" s="16"/>
      <c r="W6" s="15"/>
      <c r="X6" s="15"/>
      <c r="Y6" s="15"/>
    </row>
    <row r="7" s="1" customFormat="1" ht="49.5" customHeight="1" spans="1:25">
      <c r="A7" s="5">
        <v>5</v>
      </c>
      <c r="B7" s="7" t="s">
        <v>28</v>
      </c>
      <c r="C7" s="7" t="s">
        <v>15</v>
      </c>
      <c r="D7" s="7" t="s">
        <v>29</v>
      </c>
      <c r="E7" s="7" t="s">
        <v>17</v>
      </c>
      <c r="F7" s="7" t="s">
        <v>30</v>
      </c>
      <c r="G7" s="7" t="s">
        <v>31</v>
      </c>
      <c r="H7" s="7">
        <v>1374</v>
      </c>
      <c r="I7" s="7">
        <v>45</v>
      </c>
      <c r="J7" s="7">
        <v>132589</v>
      </c>
      <c r="K7" s="7">
        <v>2020.3</v>
      </c>
      <c r="L7" s="7">
        <v>2021.12</v>
      </c>
      <c r="M7" s="7">
        <f t="shared" ref="M7" si="0">J7*0.03</f>
        <v>3977.67</v>
      </c>
      <c r="P7" s="12"/>
      <c r="Q7" s="14"/>
      <c r="R7" s="16"/>
      <c r="S7" s="16"/>
      <c r="T7" s="16"/>
      <c r="U7" s="17"/>
      <c r="V7" s="15"/>
      <c r="W7" s="15"/>
      <c r="X7" s="15"/>
      <c r="Y7" s="15"/>
    </row>
    <row r="8" ht="21" customHeight="1" spans="1:25">
      <c r="A8" s="9" t="s">
        <v>32</v>
      </c>
      <c r="B8" s="10"/>
      <c r="C8" s="11"/>
      <c r="D8" s="11"/>
      <c r="E8" s="11"/>
      <c r="F8" s="11"/>
      <c r="G8" s="11"/>
      <c r="H8" s="10">
        <f>SUM(H3:H7)</f>
        <v>4661</v>
      </c>
      <c r="I8" s="10">
        <f>SUM(I3:I7)</f>
        <v>144</v>
      </c>
      <c r="J8" s="10">
        <f>SUM(J3:J7)</f>
        <v>548464</v>
      </c>
      <c r="K8" s="10"/>
      <c r="L8" s="10"/>
      <c r="M8" s="10">
        <f>SUM(M3:M7)</f>
        <v>25378.34</v>
      </c>
      <c r="Q8" s="13"/>
      <c r="R8" s="13"/>
      <c r="S8" s="13"/>
      <c r="T8" s="13"/>
      <c r="U8" s="13"/>
      <c r="V8" s="13"/>
      <c r="W8" s="13"/>
      <c r="X8" s="13"/>
      <c r="Y8" s="13"/>
    </row>
    <row r="9" spans="17:25">
      <c r="Q9" s="13"/>
      <c r="R9" s="13"/>
      <c r="S9" s="13"/>
      <c r="T9" s="13"/>
      <c r="U9" s="13"/>
      <c r="V9" s="13"/>
      <c r="W9" s="13"/>
      <c r="X9" s="13"/>
      <c r="Y9" s="13"/>
    </row>
    <row r="10" spans="17:25">
      <c r="Q10" s="13"/>
      <c r="R10" s="13"/>
      <c r="S10" s="13"/>
      <c r="T10" s="13"/>
      <c r="U10" s="13"/>
      <c r="V10" s="13"/>
      <c r="W10" s="13"/>
      <c r="X10" s="13"/>
      <c r="Y10" s="13"/>
    </row>
    <row r="11" spans="17:25">
      <c r="Q11" s="13"/>
      <c r="R11" s="13"/>
      <c r="S11" s="13"/>
      <c r="T11" s="13"/>
      <c r="U11" s="13"/>
      <c r="V11" s="13"/>
      <c r="W11" s="13"/>
      <c r="X11" s="13"/>
      <c r="Y11" s="13"/>
    </row>
  </sheetData>
  <autoFilter ref="A1:M8">
    <filterColumn colId="9" hiddenButton="1"/>
    <extLst/>
  </autoFilter>
  <mergeCells count="1">
    <mergeCell ref="A1:M1"/>
  </mergeCells>
  <printOptions horizontalCentered="1" verticalCentered="1"/>
  <pageMargins left="0.748031496062992" right="0.748031496062992" top="0.984251968503937" bottom="0.984251968503937" header="0.511811023622047" footer="0.511811023622047"/>
  <pageSetup paperSize="9" scale="84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邵珠贯</dc:creator>
  <cp:lastModifiedBy>Administrator</cp:lastModifiedBy>
  <dcterms:created xsi:type="dcterms:W3CDTF">2019-09-16T05:50:00Z</dcterms:created>
  <cp:lastPrinted>2020-03-06T08:26:00Z</cp:lastPrinted>
  <dcterms:modified xsi:type="dcterms:W3CDTF">2020-03-31T08:10:14Z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